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28800" windowHeight="11925" activeTab="4"/>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<sst xmlns="http://schemas.openxmlformats.org/spreadsheetml/2006/main" count="374" uniqueCount="259">
  <si>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</si>
  <si>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</si>
  <si>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</si>
  <si>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</si>
  <si>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</si>
  <si>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</si>
  <si>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</si>
  <si>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</si>
  <si>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</si>
  <si>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</si>
  <si>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</si>
  <si>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</si>
  <si>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</si>
  <si>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</si>
  <si>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</si>
  <si>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</si>
  <si>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</si>
  <si>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</si>
  <si>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</si>
  <si>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</si>
  <si>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</si>
  <si>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</si>
  <si>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</si>
  <si>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</si>
  <si>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</si>
  <si>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</si>
  <si>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</si>
  <si>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</si>
  <si>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</si>
  <si>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</si>
  <si>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</si>
  <si>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</si>
  <si>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</si>
  <si>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</si>
  <si>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</si>
  <si>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</si>
  <si>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</si>
  <si>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</si>
  <si>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</si>
  <si>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</si>
  <si>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</si>
  <si>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</si>
  <si>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</si>
  <si>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</si>
  <si>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</si>
  <si>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</si>
  <si>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</si>
  <si>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</si>
  <si>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</si>
  <si>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</si>
  <si>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</si>
  <si>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</si>
  <si>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</si>
  <si>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</si>
  <si>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</si>
  <si>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</si>
  <si>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</si>
  <si>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</si>
  <si>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</si>
  <si>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</si>
  <si>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</si>
  <si>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</si>
  <si>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</si>
  <si>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</si>
  <si>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</si>
  <si>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</si>
  <si>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</si>
  <si>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</si>
  <si>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</si>
  <si>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</si>
  <si>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</si>
  <si>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</si>
  <si>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</si>
  <si>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</si>
  <si>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</si>
  <si>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</si>
  <si>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</si>
  <si>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</si>
  <si>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</si>
  <si>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</si>
  <si>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</si>
  <si>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</si>
  <si>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</si>
  <si>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</si>
  <si>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</si>
  <si>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</si>
  <si>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</si>
  <si>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</si>
  <si>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</si>
  <si>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</si>
  <si>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</si>
  <si>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</si>
  <si>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</si>
  <si>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</si>
  <si>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</si>
  <si>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</si>
  <si>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</si>
  <si>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</si>
  <si>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</si>
  <si>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</si>
  <si>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</si>
  <si>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</si>
  <si>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</si>
  <si>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</si>
  <si>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</si>
  <si>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</si>
  <si>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</si>
  <si>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</si>
  <si>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</si>
  <si>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</si>
  <si>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</si>
  <si>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</si>
  <si>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</si>
  <si>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</si>
  <si>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</si>
  <si>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</si>
  <si>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</si>
  <si>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</si>
  <si>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</si>
  <si>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</si>
  <si>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</si>
  <si>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</si>
  <si>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</si>
  <si>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</si>
  <si>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</si>
  <si>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</si>
  <si>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</si>
  <si>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</si>
  <si>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</si>
  <si>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</si>
  <si>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</si>
  <si>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</si>
  <si>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</si>
  <si>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</si>
  <si>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</si>
  <si>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</si>
  <si>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</si>
  <si>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</si>
  <si>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</si>
  <si>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</si>
  <si>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</si>
  <si>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</si>
  <si>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</si>
  <si>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</si>
  <si>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</si>
  <si>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</si>
  <si>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</si>
  <si>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</si>
  <si>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</si>
  <si>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</si>
  <si>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</si>
  <si>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</si>
  <si>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</si>
  <si>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</si>
  <si>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</si>
  <si>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</si>
  <si>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</si>
  <si>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</si>
  <si>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</si>
  <si>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</si>
  <si>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</si>
  <si>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</si>
  <si>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</si>
  <si>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</si>
  <si>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</si>
  <si>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</si>
  <si>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</si>
  <si>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</si>
  <si>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</si>
  <si>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</si>
  <si>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</si>
  <si>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</si>
  <si>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</si>
  <si>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</si>
  <si>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</si>
  <si>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</si>
  <si>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</si>
  <si>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</si>
  <si>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</si>
  <si>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</si>
  <si>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</si>
  <si>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</si>
  <si>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</si>
  <si>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</si>
  <si>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</si>
  <si>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</si>
  <si>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</si>
  <si>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</si>
  <si>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</si>
  <si>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</si>
  <si>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</si>
  <si>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</si>
  <si>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</si>
  <si>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</si>
  <si>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</si>
  <si>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</si>
  <si>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</si>
  <si>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</si>
  <si>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</si>
  <si>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</si>
  <si>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</si>
  <si>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</si>
  <si>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</si>
  <si>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</si>
  <si>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</si>
  <si>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</si>
  <si>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</si>
  <si>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</si>
  <si>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</si>
  <si>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</si>
  <si>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</si>
  <si>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</si>
  <si>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</si>
  <si>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</si>
  <si>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</si>
  <si>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</si>
  <si>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</si>
  <si>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</si>
  <si>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</si>
  <si>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</si>
  <si>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</si>
  <si>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</si>
  <si>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</si>
  <si>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</si>
  <si>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</si>
  <si>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</si>
  <si>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</si>
  <si>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</si>
  <si>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</si>
  <si>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</si>
  <si>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</si>
  <si>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</si>
  <si>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</si>
  <si>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</si>
  <si>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</si>
  <si>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</si>
  <si>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</si>
  <si>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</si>
  <si>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</si>
  <si>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</si>
  <si>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</si>
  <si>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</si>
  <si>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</si>
  <si>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</si>
  <si>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</si>
  <si>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</si>
  <si>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</si>
  <si>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</si>
  <si>
    <t>UMJETNIČKA ŠKOLA BELI MANASTIR, KRALJA TOMISLAVA 2, BELI MANASTIR</t>
  </si>
  <si>
    <t>16.8.2023.</t>
  </si>
  <si>
    <t>Zrinka Barić</t>
  </si>
  <si>
    <t>Ivana Vrhar</t>
  </si>
  <si>
    <t>Službenik za informiranje</t>
  </si>
  <si>
    <t>Nije određen zamjenik službeniku za informiranje</t>
  </si>
  <si>
    <t>Odrediti zamjenika</t>
  </si>
  <si>
    <t>Srednji</t>
  </si>
  <si>
    <t>31.12.2023.</t>
  </si>
  <si>
    <t>Pristup zamjenika adresi elektroničke pošte za komunkaciju vezanu uz ZPPI</t>
  </si>
  <si>
    <t>Omogućiti pristup zamjeniku adresi el. Pošte za komunikaciju vezanu uz ZPPI</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</si>
</sst>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8">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b/>
      <sz val="8"/>
      <color indexed="8"/>
      <name val="Calibri"/>
      <family val="2"/>
    </font>
    <font>
      <b/>
      <sz val="9"/>
      <color indexed="8"/>
      <name val="Calibr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
      <b/>
      <sz val="8"/>
      <color theme="1"/>
      <name val="Calibri"/>
      <family val="2"/>
    </font>
    <font>
      <b/>
      <sz val="9"/>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0" fillId="20" borderId="1" applyNumberFormat="0" applyFont="0" applyAlignment="0" applyProtection="0"/>
    <xf numFmtId="0" fontId="45" fillId="21" borderId="0" applyNumberFormat="0" applyBorder="0" applyAlignment="0" applyProtection="0"/>
    <xf numFmtId="0" fontId="46" fillId="0" borderId="0" applyNumberFormat="0" applyFill="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7" fillId="28" borderId="2" applyNumberFormat="0" applyAlignment="0" applyProtection="0"/>
    <xf numFmtId="0" fontId="48" fillId="28" borderId="3" applyNumberFormat="0" applyAlignment="0" applyProtection="0"/>
    <xf numFmtId="0" fontId="49" fillId="29" borderId="0" applyNumberFormat="0" applyBorder="0" applyAlignment="0" applyProtection="0"/>
    <xf numFmtId="0" fontId="50" fillId="0" borderId="0" applyNumberFormat="0" applyFill="0" applyBorder="0" applyAlignment="0" applyProtection="0"/>
    <xf numFmtId="0" fontId="51" fillId="0" borderId="4" applyNumberFormat="0" applyFill="0" applyAlignment="0" applyProtection="0"/>
    <xf numFmtId="0" fontId="52" fillId="0" borderId="5" applyNumberFormat="0" applyFill="0" applyAlignment="0" applyProtection="0"/>
    <xf numFmtId="0" fontId="53" fillId="0" borderId="6" applyNumberFormat="0" applyFill="0" applyAlignment="0" applyProtection="0"/>
    <xf numFmtId="0" fontId="53" fillId="0" borderId="0" applyNumberFormat="0" applyFill="0" applyBorder="0" applyAlignment="0" applyProtection="0"/>
    <xf numFmtId="0" fontId="54" fillId="30" borderId="0" applyNumberFormat="0" applyBorder="0" applyAlignment="0" applyProtection="0"/>
    <xf numFmtId="0" fontId="7" fillId="0" borderId="0">
      <alignment/>
      <protection/>
    </xf>
    <xf numFmtId="9" fontId="0" fillId="0" borderId="0" applyFont="0" applyFill="0" applyBorder="0" applyAlignment="0" applyProtection="0"/>
    <xf numFmtId="0" fontId="55" fillId="0" borderId="7" applyNumberFormat="0" applyFill="0" applyAlignment="0" applyProtection="0"/>
    <xf numFmtId="0" fontId="56" fillId="0" borderId="0" applyNumberFormat="0" applyFill="0" applyBorder="0" applyAlignment="0" applyProtection="0"/>
    <xf numFmtId="0" fontId="57" fillId="31" borderId="8"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6">
    <xf numFmtId="0" fontId="0" fillId="0" borderId="0" xfId="0" applyFont="1" applyAlignment="1">
      <alignment/>
    </xf>
    <xf numFmtId="0" fontId="0" fillId="0" borderId="0" xfId="0" applyBorder="1" applyAlignment="1">
      <alignment/>
    </xf>
    <xf numFmtId="0" fontId="62"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0" fillId="33" borderId="0" xfId="0" applyFill="1" applyAlignment="1">
      <alignment/>
    </xf>
    <xf numFmtId="0" fontId="60" fillId="0" borderId="0" xfId="0" applyFont="1" applyAlignment="1">
      <alignment/>
    </xf>
    <xf numFmtId="9" fontId="63"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4" fillId="34" borderId="12" xfId="0" applyFont="1" applyFill="1" applyBorder="1" applyAlignment="1">
      <alignment vertical="center" wrapText="1"/>
    </xf>
    <xf numFmtId="0" fontId="65" fillId="0" borderId="0" xfId="0" applyFont="1" applyBorder="1" applyAlignment="1">
      <alignment/>
    </xf>
    <xf numFmtId="49" fontId="65" fillId="0" borderId="0" xfId="0" applyNumberFormat="1" applyFont="1" applyBorder="1" applyAlignment="1">
      <alignment/>
    </xf>
    <xf numFmtId="9" fontId="65" fillId="0" borderId="0" xfId="0" applyNumberFormat="1" applyFont="1" applyBorder="1" applyAlignment="1">
      <alignment horizontal="center"/>
    </xf>
    <xf numFmtId="49" fontId="66" fillId="35" borderId="12" xfId="0" applyNumberFormat="1" applyFont="1" applyFill="1" applyBorder="1" applyAlignment="1">
      <alignment horizontal="center" vertical="center"/>
    </xf>
    <xf numFmtId="49" fontId="64" fillId="34" borderId="12" xfId="0" applyNumberFormat="1" applyFont="1" applyFill="1" applyBorder="1" applyAlignment="1">
      <alignment horizontal="center" vertical="center"/>
    </xf>
    <xf numFmtId="0" fontId="60" fillId="34" borderId="12" xfId="0" applyFont="1" applyFill="1" applyBorder="1" applyAlignment="1">
      <alignment vertical="center" wrapText="1"/>
    </xf>
    <xf numFmtId="49" fontId="60"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7"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8" fillId="0" borderId="0" xfId="0" applyNumberFormat="1" applyFont="1" applyBorder="1" applyAlignment="1">
      <alignment horizontal="center" vertical="center"/>
    </xf>
    <xf numFmtId="0" fontId="68" fillId="0" borderId="0" xfId="0" applyFont="1" applyBorder="1" applyAlignment="1">
      <alignment/>
    </xf>
    <xf numFmtId="49" fontId="64" fillId="34" borderId="13" xfId="0" applyNumberFormat="1" applyFont="1" applyFill="1" applyBorder="1" applyAlignment="1">
      <alignment horizontal="center" vertical="center"/>
    </xf>
    <xf numFmtId="0" fontId="64" fillId="34" borderId="13" xfId="0" applyFont="1" applyFill="1" applyBorder="1" applyAlignment="1">
      <alignment vertical="center" wrapText="1"/>
    </xf>
    <xf numFmtId="49" fontId="66" fillId="35" borderId="14" xfId="0" applyNumberFormat="1" applyFont="1" applyFill="1" applyBorder="1" applyAlignment="1">
      <alignment horizontal="center" vertical="center"/>
    </xf>
    <xf numFmtId="49" fontId="66"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60" fillId="0" borderId="12" xfId="0" applyNumberFormat="1" applyFont="1" applyBorder="1" applyAlignment="1">
      <alignment horizontal="center" vertical="center"/>
    </xf>
    <xf numFmtId="0" fontId="0" fillId="0" borderId="13" xfId="0" applyBorder="1" applyAlignment="1">
      <alignment vertical="center"/>
    </xf>
    <xf numFmtId="9" fontId="64"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60" fillId="34" borderId="0" xfId="0" applyNumberFormat="1" applyFont="1" applyFill="1" applyBorder="1" applyAlignment="1">
      <alignment horizontal="center" vertical="center" wrapText="1"/>
    </xf>
    <xf numFmtId="0" fontId="69" fillId="0" borderId="0" xfId="0" applyFont="1" applyAlignment="1">
      <alignment vertical="center"/>
    </xf>
    <xf numFmtId="0" fontId="34" fillId="0" borderId="0" xfId="51" applyFont="1" applyAlignment="1">
      <alignment/>
      <protection/>
    </xf>
    <xf numFmtId="0" fontId="69" fillId="0" borderId="0" xfId="0" applyFont="1" applyAlignment="1">
      <alignment/>
    </xf>
    <xf numFmtId="0" fontId="70" fillId="0" borderId="0" xfId="0" applyFont="1" applyAlignment="1">
      <alignment horizontal="center"/>
    </xf>
    <xf numFmtId="9" fontId="71" fillId="8" borderId="17" xfId="0" applyNumberFormat="1" applyFont="1" applyFill="1" applyBorder="1" applyAlignment="1">
      <alignment horizontal="center" vertical="center" wrapText="1"/>
    </xf>
    <xf numFmtId="14" fontId="71" fillId="8" borderId="18" xfId="0" applyNumberFormat="1" applyFont="1" applyFill="1" applyBorder="1" applyAlignment="1">
      <alignment horizontal="center" vertical="center" wrapText="1"/>
    </xf>
    <xf numFmtId="9" fontId="71" fillId="8" borderId="18" xfId="0" applyNumberFormat="1" applyFont="1" applyFill="1" applyBorder="1" applyAlignment="1">
      <alignment horizontal="center" vertical="center" wrapText="1"/>
    </xf>
    <xf numFmtId="9" fontId="71" fillId="8" borderId="19" xfId="0" applyNumberFormat="1" applyFont="1" applyFill="1" applyBorder="1" applyAlignment="1">
      <alignment horizontal="center" vertical="center" wrapText="1"/>
    </xf>
    <xf numFmtId="0" fontId="71" fillId="8" borderId="20" xfId="0" applyFont="1" applyFill="1" applyBorder="1" applyAlignment="1">
      <alignment horizontal="center" vertical="center" wrapText="1"/>
    </xf>
    <xf numFmtId="0" fontId="71" fillId="8" borderId="21" xfId="0" applyFont="1" applyFill="1" applyBorder="1" applyAlignment="1">
      <alignment horizontal="center" vertical="center" wrapText="1"/>
    </xf>
    <xf numFmtId="9" fontId="71" fillId="8" borderId="21" xfId="0" applyNumberFormat="1" applyFont="1" applyFill="1" applyBorder="1" applyAlignment="1">
      <alignment horizontal="center" vertical="center" wrapText="1"/>
    </xf>
    <xf numFmtId="49" fontId="69" fillId="0" borderId="15" xfId="0" applyNumberFormat="1" applyFont="1" applyBorder="1" applyAlignment="1" quotePrefix="1">
      <alignment horizontal="center" vertical="center"/>
    </xf>
    <xf numFmtId="0" fontId="69" fillId="0" borderId="12" xfId="0" applyFont="1" applyBorder="1" applyAlignment="1">
      <alignment horizontal="left" vertical="center"/>
    </xf>
    <xf numFmtId="9" fontId="71" fillId="0" borderId="12" xfId="0" applyNumberFormat="1" applyFont="1" applyBorder="1" applyAlignment="1">
      <alignment horizontal="center" vertical="center"/>
    </xf>
    <xf numFmtId="9" fontId="69" fillId="0" borderId="12" xfId="0" applyNumberFormat="1" applyFont="1" applyBorder="1" applyAlignment="1">
      <alignment vertical="center"/>
    </xf>
    <xf numFmtId="0" fontId="69" fillId="0" borderId="12" xfId="0" applyFont="1" applyBorder="1" applyAlignment="1">
      <alignment vertical="center"/>
    </xf>
    <xf numFmtId="14" fontId="69" fillId="0" borderId="12" xfId="0" applyNumberFormat="1" applyFont="1" applyBorder="1" applyAlignment="1">
      <alignment vertical="center"/>
    </xf>
    <xf numFmtId="0" fontId="69" fillId="0" borderId="18" xfId="0" applyFont="1" applyBorder="1" applyAlignment="1">
      <alignment vertical="center"/>
    </xf>
    <xf numFmtId="0" fontId="69" fillId="0" borderId="15" xfId="0" applyFont="1" applyBorder="1" applyAlignment="1" quotePrefix="1">
      <alignment horizontal="center" vertical="center"/>
    </xf>
    <xf numFmtId="0" fontId="69" fillId="0" borderId="12" xfId="0" applyFont="1" applyBorder="1" applyAlignment="1">
      <alignment horizontal="left" vertical="center" wrapText="1"/>
    </xf>
    <xf numFmtId="0" fontId="69" fillId="0" borderId="12" xfId="0" applyFont="1" applyBorder="1" applyAlignment="1">
      <alignment vertical="center" wrapText="1"/>
    </xf>
    <xf numFmtId="0" fontId="69" fillId="0" borderId="22" xfId="0" applyFont="1" applyBorder="1" applyAlignment="1" quotePrefix="1">
      <alignment horizontal="center" vertical="center"/>
    </xf>
    <xf numFmtId="0" fontId="69" fillId="0" borderId="23" xfId="0" applyFont="1" applyBorder="1" applyAlignment="1">
      <alignment vertical="center" wrapText="1"/>
    </xf>
    <xf numFmtId="9" fontId="71" fillId="0" borderId="23" xfId="0" applyNumberFormat="1" applyFont="1" applyBorder="1" applyAlignment="1">
      <alignment horizontal="center" vertical="center"/>
    </xf>
    <xf numFmtId="0" fontId="69" fillId="0" borderId="23" xfId="0" applyFont="1" applyBorder="1" applyAlignment="1">
      <alignment vertical="center"/>
    </xf>
    <xf numFmtId="14" fontId="69" fillId="0" borderId="23" xfId="0" applyNumberFormat="1" applyFont="1" applyBorder="1" applyAlignment="1">
      <alignment vertical="center"/>
    </xf>
    <xf numFmtId="0" fontId="69" fillId="0" borderId="19" xfId="0" applyFont="1" applyBorder="1" applyAlignment="1">
      <alignment vertical="center"/>
    </xf>
    <xf numFmtId="0" fontId="60" fillId="8" borderId="24" xfId="0" applyFont="1" applyFill="1" applyBorder="1" applyAlignment="1">
      <alignment horizontal="center" vertical="center" wrapText="1"/>
    </xf>
    <xf numFmtId="0" fontId="60" fillId="8" borderId="14" xfId="0" applyFont="1" applyFill="1" applyBorder="1" applyAlignment="1">
      <alignment horizontal="center" vertical="center" wrapText="1"/>
    </xf>
    <xf numFmtId="9" fontId="60" fillId="8" borderId="14" xfId="0" applyNumberFormat="1" applyFont="1" applyFill="1" applyBorder="1" applyAlignment="1">
      <alignment horizontal="center" vertical="center" wrapText="1"/>
    </xf>
    <xf numFmtId="9" fontId="60" fillId="8" borderId="25" xfId="0" applyNumberFormat="1" applyFont="1" applyFill="1" applyBorder="1" applyAlignment="1">
      <alignment horizontal="center" vertical="center" wrapText="1"/>
    </xf>
    <xf numFmtId="9" fontId="64"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2"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3" fillId="38" borderId="32" xfId="0" applyFont="1" applyFill="1" applyBorder="1" applyAlignment="1">
      <alignment horizontal="center" vertical="center" wrapText="1"/>
    </xf>
    <xf numFmtId="0" fontId="63" fillId="38" borderId="33" xfId="0" applyFont="1" applyFill="1" applyBorder="1" applyAlignment="1">
      <alignment horizontal="center" vertical="center" wrapText="1"/>
    </xf>
    <xf numFmtId="0" fontId="34" fillId="0" borderId="0" xfId="51" applyFont="1" applyAlignment="1">
      <alignment horizontal="left" wrapText="1"/>
      <protection/>
    </xf>
    <xf numFmtId="0" fontId="69" fillId="0" borderId="0" xfId="0" applyFont="1" applyAlignment="1">
      <alignment horizontal="left" wrapText="1"/>
    </xf>
    <xf numFmtId="0" fontId="34" fillId="0" borderId="0" xfId="51" applyFont="1" applyAlignment="1">
      <alignment horizontal="left"/>
      <protection/>
    </xf>
    <xf numFmtId="0" fontId="69" fillId="0" borderId="0" xfId="0" applyFont="1" applyAlignment="1">
      <alignment horizontal="left"/>
    </xf>
    <xf numFmtId="0" fontId="69" fillId="0" borderId="0" xfId="0" applyFont="1" applyAlignment="1">
      <alignment horizontal="left" vertical="center" wrapText="1"/>
    </xf>
    <xf numFmtId="0" fontId="69" fillId="0" borderId="0" xfId="0" applyFont="1" applyAlignment="1">
      <alignment horizontal="left" vertical="center"/>
    </xf>
    <xf numFmtId="0" fontId="71" fillId="0" borderId="0" xfId="0" applyFont="1" applyAlignment="1">
      <alignment horizontal="left"/>
    </xf>
    <xf numFmtId="0" fontId="73" fillId="0" borderId="0" xfId="35" applyFont="1" applyAlignment="1">
      <alignment horizontal="left"/>
    </xf>
    <xf numFmtId="9" fontId="34" fillId="0" borderId="0" xfId="51" applyNumberFormat="1" applyFont="1" applyAlignment="1">
      <alignment horizontal="left"/>
      <protection/>
    </xf>
    <xf numFmtId="9" fontId="74" fillId="37" borderId="34" xfId="0" applyNumberFormat="1" applyFont="1" applyFill="1" applyBorder="1" applyAlignment="1">
      <alignment horizontal="center" vertical="center" wrapText="1"/>
    </xf>
    <xf numFmtId="9" fontId="74" fillId="37" borderId="35" xfId="0" applyNumberFormat="1" applyFont="1" applyFill="1" applyBorder="1" applyAlignment="1">
      <alignment horizontal="center" vertical="center" wrapText="1"/>
    </xf>
    <xf numFmtId="9" fontId="74" fillId="37" borderId="36" xfId="0" applyNumberFormat="1" applyFont="1" applyFill="1" applyBorder="1" applyAlignment="1">
      <alignment horizontal="center" vertical="center" wrapText="1"/>
    </xf>
    <xf numFmtId="0" fontId="63" fillId="38" borderId="37" xfId="0" applyFont="1" applyFill="1" applyBorder="1" applyAlignment="1">
      <alignment horizontal="center" vertical="center" wrapText="1"/>
    </xf>
    <xf numFmtId="0" fontId="66" fillId="35" borderId="34" xfId="0" applyFont="1" applyFill="1" applyBorder="1" applyAlignment="1">
      <alignment horizontal="center" vertical="center" wrapText="1"/>
    </xf>
    <xf numFmtId="0" fontId="66" fillId="35" borderId="36" xfId="0" applyFont="1" applyFill="1" applyBorder="1" applyAlignment="1">
      <alignment horizontal="center" vertical="center" wrapText="1"/>
    </xf>
    <xf numFmtId="0" fontId="66" fillId="36" borderId="34" xfId="0" applyFont="1" applyFill="1" applyBorder="1" applyAlignment="1">
      <alignment horizontal="center" vertical="center" wrapText="1"/>
    </xf>
    <xf numFmtId="0" fontId="66" fillId="36" borderId="36" xfId="0" applyFont="1" applyFill="1" applyBorder="1" applyAlignment="1">
      <alignment horizontal="center" vertical="center" wrapText="1"/>
    </xf>
    <xf numFmtId="9" fontId="74" fillId="37" borderId="38" xfId="0" applyNumberFormat="1" applyFont="1" applyFill="1" applyBorder="1" applyAlignment="1">
      <alignment horizontal="center" vertical="center" wrapText="1"/>
    </xf>
    <xf numFmtId="9" fontId="74" fillId="37" borderId="39" xfId="0" applyNumberFormat="1" applyFont="1" applyFill="1" applyBorder="1" applyAlignment="1">
      <alignment horizontal="center" vertical="center" wrapText="1"/>
    </xf>
    <xf numFmtId="9" fontId="74" fillId="37" borderId="40" xfId="0" applyNumberFormat="1" applyFont="1" applyFill="1" applyBorder="1" applyAlignment="1">
      <alignment horizontal="center" vertical="center" wrapText="1"/>
    </xf>
    <xf numFmtId="0" fontId="75" fillId="16" borderId="41" xfId="0" applyFont="1" applyFill="1" applyBorder="1" applyAlignment="1">
      <alignment horizontal="center" vertical="center"/>
    </xf>
    <xf numFmtId="0" fontId="75" fillId="16" borderId="42" xfId="0" applyFont="1" applyFill="1" applyBorder="1" applyAlignment="1">
      <alignment horizontal="center" vertical="center"/>
    </xf>
    <xf numFmtId="0" fontId="75" fillId="16" borderId="43" xfId="0" applyFont="1" applyFill="1" applyBorder="1" applyAlignment="1">
      <alignment horizontal="center" vertical="center"/>
    </xf>
    <xf numFmtId="0" fontId="75" fillId="16" borderId="44" xfId="0" applyFont="1" applyFill="1" applyBorder="1" applyAlignment="1">
      <alignment horizontal="center" vertical="center"/>
    </xf>
    <xf numFmtId="178" fontId="75" fillId="16" borderId="45" xfId="0" applyNumberFormat="1" applyFont="1" applyFill="1" applyBorder="1" applyAlignment="1">
      <alignment horizontal="center" vertical="center"/>
    </xf>
    <xf numFmtId="178" fontId="75" fillId="16" borderId="46" xfId="0" applyNumberFormat="1" applyFont="1" applyFill="1" applyBorder="1" applyAlignment="1">
      <alignment horizontal="center" vertical="center"/>
    </xf>
    <xf numFmtId="0" fontId="72" fillId="0" borderId="32" xfId="0" applyFont="1" applyBorder="1" applyAlignment="1">
      <alignment horizontal="center" vertical="center"/>
    </xf>
    <xf numFmtId="0" fontId="72" fillId="0" borderId="47" xfId="0" applyFont="1" applyBorder="1" applyAlignment="1">
      <alignment horizontal="center" vertical="center"/>
    </xf>
    <xf numFmtId="0" fontId="71" fillId="8" borderId="48" xfId="0" applyFont="1" applyFill="1" applyBorder="1" applyAlignment="1">
      <alignment horizontal="left" vertical="center" wrapText="1"/>
    </xf>
    <xf numFmtId="0" fontId="71" fillId="8" borderId="49" xfId="0" applyFont="1" applyFill="1" applyBorder="1" applyAlignment="1">
      <alignment horizontal="left" vertical="center" wrapText="1"/>
    </xf>
    <xf numFmtId="0" fontId="71" fillId="8" borderId="50" xfId="0" applyFont="1" applyFill="1" applyBorder="1" applyAlignment="1">
      <alignment horizontal="left" vertical="center" wrapText="1"/>
    </xf>
    <xf numFmtId="0" fontId="60" fillId="34" borderId="0" xfId="0" applyFont="1" applyFill="1" applyBorder="1" applyAlignment="1">
      <alignment horizontal="left" vertical="center" wrapText="1"/>
    </xf>
    <xf numFmtId="0" fontId="71" fillId="8" borderId="15" xfId="0" applyFont="1" applyFill="1" applyBorder="1" applyAlignment="1">
      <alignment horizontal="left" vertical="center" wrapText="1"/>
    </xf>
    <xf numFmtId="0" fontId="71" fillId="8" borderId="12" xfId="0" applyFont="1" applyFill="1" applyBorder="1" applyAlignment="1">
      <alignment horizontal="left" vertical="center" wrapText="1"/>
    </xf>
    <xf numFmtId="0" fontId="60" fillId="34" borderId="0" xfId="0" applyFont="1" applyFill="1" applyBorder="1" applyAlignment="1">
      <alignment horizontal="center" vertical="center" wrapText="1"/>
    </xf>
    <xf numFmtId="0" fontId="71" fillId="8" borderId="20" xfId="0" applyFont="1" applyFill="1" applyBorder="1" applyAlignment="1">
      <alignment horizontal="left" vertical="center" wrapText="1"/>
    </xf>
    <xf numFmtId="0" fontId="71" fillId="8" borderId="21" xfId="0" applyFont="1" applyFill="1" applyBorder="1" applyAlignment="1">
      <alignment horizontal="left" vertical="center" wrapText="1"/>
    </xf>
    <xf numFmtId="0" fontId="71" fillId="8" borderId="51" xfId="0" applyFont="1" applyFill="1" applyBorder="1" applyAlignment="1">
      <alignment horizontal="left" vertical="center" wrapText="1"/>
    </xf>
    <xf numFmtId="0" fontId="71" fillId="8" borderId="35" xfId="0" applyFont="1" applyFill="1" applyBorder="1" applyAlignment="1">
      <alignment horizontal="left" vertical="center" wrapText="1"/>
    </xf>
    <xf numFmtId="0" fontId="71" fillId="8" borderId="36" xfId="0" applyFont="1" applyFill="1" applyBorder="1" applyAlignment="1">
      <alignment horizontal="left" vertical="center" wrapText="1"/>
    </xf>
    <xf numFmtId="9" fontId="76" fillId="8" borderId="17" xfId="0" applyNumberFormat="1" applyFont="1" applyFill="1" applyBorder="1" applyAlignment="1">
      <alignment horizontal="center" vertical="center" wrapText="1"/>
    </xf>
    <xf numFmtId="9" fontId="71" fillId="0" borderId="12" xfId="0" applyNumberFormat="1" applyFont="1" applyBorder="1" applyAlignment="1">
      <alignment horizontal="center" vertical="center" wrapText="1"/>
    </xf>
    <xf numFmtId="9" fontId="77" fillId="0" borderId="12" xfId="0" applyNumberFormat="1" applyFont="1" applyBorder="1" applyAlignment="1">
      <alignment horizontal="center" vertical="center" wrapText="1"/>
    </xf>
    <xf numFmtId="0" fontId="70" fillId="0" borderId="12" xfId="0" applyFont="1" applyBorder="1" applyAlignment="1">
      <alignmen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17">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zoomScale="115" zoomScaleNormal="115" zoomScalePageLayoutView="0" workbookViewId="0" topLeftCell="A1">
      <pane ySplit="2" topLeftCell="A3" activePane="bottomLeft" state="frozen"/>
      <selection pane="topLeft" activeCell="A1" sqref="A1"/>
      <selection pane="bottomLeft" activeCell="C7" sqref="C7"/>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30">
      <c r="A6" s="15" t="s">
        <v>3</v>
      </c>
      <c r="B6" s="10" t="s">
        <v>7</v>
      </c>
      <c r="C6" s="79" t="s">
        <v>5</v>
      </c>
      <c r="F6" s="30" t="s">
        <v>18</v>
      </c>
      <c r="G6" s="30"/>
    </row>
    <row r="7" spans="1:7" ht="45">
      <c r="A7" s="15" t="s">
        <v>4</v>
      </c>
      <c r="B7" s="10" t="s">
        <v>19</v>
      </c>
      <c r="C7" s="79" t="s">
        <v>6</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0.6666666666666666</v>
      </c>
      <c r="B10" s="102"/>
      <c r="C10" s="103"/>
      <c r="D10" s="24"/>
      <c r="F10" s="25" t="s">
        <v>175</v>
      </c>
    </row>
    <row r="11" spans="1:6" ht="49.5" customHeight="1">
      <c r="A11" s="28" t="s">
        <v>149</v>
      </c>
      <c r="B11" s="105" t="s">
        <v>22</v>
      </c>
      <c r="C11" s="106"/>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0.6666666666666666</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5" t="s">
        <v>26</v>
      </c>
      <c r="C17" s="106"/>
      <c r="F17" s="32">
        <f>+VALUE(A21)</f>
        <v>1</v>
      </c>
    </row>
    <row r="18" spans="1:6" ht="15">
      <c r="A18" s="17" t="s">
        <v>29</v>
      </c>
      <c r="B18" s="16" t="s">
        <v>27</v>
      </c>
      <c r="C18" s="79" t="s">
        <v>5</v>
      </c>
      <c r="F18" s="32">
        <f>+VALUE(A25)</f>
        <v>1</v>
      </c>
    </row>
    <row r="19" spans="1:6" ht="45">
      <c r="A19" s="17" t="s">
        <v>30</v>
      </c>
      <c r="B19" s="16" t="s">
        <v>33</v>
      </c>
      <c r="C19" s="79" t="s">
        <v>5</v>
      </c>
      <c r="F19" s="32">
        <f>+VALUE(A32)</f>
        <v>0.75</v>
      </c>
    </row>
    <row r="20" spans="1:6" ht="30">
      <c r="A20" s="17" t="s">
        <v>31</v>
      </c>
      <c r="B20" s="16" t="s">
        <v>28</v>
      </c>
      <c r="C20" s="79" t="s">
        <v>5</v>
      </c>
      <c r="F20" s="32">
        <f>+VALUE(A36)</f>
        <v>1</v>
      </c>
    </row>
    <row r="21" spans="1:6" ht="24.75" customHeight="1">
      <c r="A21" s="101">
        <f>_xlfn.IFERROR((COUNTIF(C18:C20,"Da")+(COUNTIF(C18:C20,"Djelomično")/2))/((COUNTIF(C18:C20,"Da")+COUNTIF(C18:C20,"Ne")+COUNTIF(C18:C20,"Djelomično"))),"Nije primjenjivo")</f>
        <v>1</v>
      </c>
      <c r="B21" s="102"/>
      <c r="C21" s="103"/>
      <c r="F21" s="32">
        <f>+VALUE(A51)</f>
        <v>0.8333333333333334</v>
      </c>
    </row>
    <row r="22" spans="1:6" ht="24.75" customHeight="1">
      <c r="A22" s="28" t="s">
        <v>147</v>
      </c>
      <c r="B22" s="105" t="s">
        <v>32</v>
      </c>
      <c r="C22" s="106"/>
      <c r="F22" s="32">
        <f>+VALUE(A57)</f>
        <v>1</v>
      </c>
    </row>
    <row r="23" spans="1:6" ht="30">
      <c r="A23" s="15" t="s">
        <v>34</v>
      </c>
      <c r="B23" s="10" t="s">
        <v>36</v>
      </c>
      <c r="C23" s="79" t="s">
        <v>5</v>
      </c>
      <c r="F23" s="32" t="e">
        <f>+VALUE(A65)</f>
        <v>#VALUE!</v>
      </c>
    </row>
    <row r="24" spans="1:6" ht="30">
      <c r="A24" s="15" t="s">
        <v>35</v>
      </c>
      <c r="B24" s="10" t="s">
        <v>37</v>
      </c>
      <c r="C24" s="79" t="s">
        <v>5</v>
      </c>
      <c r="F24" s="32">
        <f>+VALUE(A71)</f>
        <v>1</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5" t="s">
        <v>41</v>
      </c>
      <c r="C26" s="106"/>
      <c r="F26" s="32" t="e">
        <f>+VALUE(A92)</f>
        <v>#VALUE!</v>
      </c>
    </row>
    <row r="27" spans="1:6" ht="15">
      <c r="A27" s="29" t="s">
        <v>39</v>
      </c>
      <c r="B27" s="107" t="s">
        <v>40</v>
      </c>
      <c r="C27" s="108"/>
      <c r="F27" s="32">
        <f>+VALUE(A103)</f>
        <v>0.8333333333333334</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6</v>
      </c>
    </row>
    <row r="32" spans="1:3" ht="24.75" customHeight="1">
      <c r="A32" s="101">
        <f>_xlfn.IFERROR((COUNTIF(C28:C31,"Da")+(COUNTIF(C28:C31,"Djelomično")/2))/((COUNTIF(C28:C31,"Da")+COUNTIF(C28:C31,"Ne")+COUNTIF(C28:C31,"Djelomično"))),"Nije primjenjivo")</f>
        <v>0.75</v>
      </c>
      <c r="B32" s="102"/>
      <c r="C32" s="103"/>
    </row>
    <row r="33" spans="1:3" ht="15">
      <c r="A33" s="29" t="s">
        <v>49</v>
      </c>
      <c r="B33" s="107" t="s">
        <v>79</v>
      </c>
      <c r="C33" s="108"/>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07" t="s">
        <v>78</v>
      </c>
      <c r="C37" s="108"/>
    </row>
    <row r="38" spans="1:3" ht="15">
      <c r="A38" s="15" t="s">
        <v>63</v>
      </c>
      <c r="B38" s="10" t="s">
        <v>99</v>
      </c>
      <c r="C38" s="79" t="s">
        <v>5</v>
      </c>
    </row>
    <row r="39" spans="1:3" ht="30">
      <c r="A39" s="15" t="s">
        <v>64</v>
      </c>
      <c r="B39" s="10" t="s">
        <v>55</v>
      </c>
      <c r="C39" s="79" t="s">
        <v>18</v>
      </c>
    </row>
    <row r="40" spans="1:3" ht="15">
      <c r="A40" s="15" t="s">
        <v>65</v>
      </c>
      <c r="B40" s="10" t="s">
        <v>56</v>
      </c>
      <c r="C40" s="79" t="s">
        <v>6</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227</v>
      </c>
    </row>
    <row r="45" spans="1:3" ht="30">
      <c r="A45" s="15" t="s">
        <v>70</v>
      </c>
      <c r="B45" s="10" t="s">
        <v>225</v>
      </c>
      <c r="C45" s="79" t="s">
        <v>227</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0.8333333333333334</v>
      </c>
      <c r="B51" s="102"/>
      <c r="C51" s="103"/>
    </row>
    <row r="52" spans="1:3" ht="15">
      <c r="A52" s="29" t="s">
        <v>76</v>
      </c>
      <c r="B52" s="107" t="s">
        <v>77</v>
      </c>
      <c r="C52" s="108"/>
    </row>
    <row r="53" spans="1:3" ht="30">
      <c r="A53" s="15" t="s">
        <v>82</v>
      </c>
      <c r="B53" s="10" t="s">
        <v>243</v>
      </c>
      <c r="C53" s="79" t="s">
        <v>5</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07" t="s">
        <v>86</v>
      </c>
      <c r="C58" s="108"/>
    </row>
    <row r="59" spans="1:3" ht="60">
      <c r="A59" s="15" t="s">
        <v>93</v>
      </c>
      <c r="B59" s="10" t="s">
        <v>87</v>
      </c>
      <c r="C59" s="79" t="s">
        <v>18</v>
      </c>
    </row>
    <row r="60" spans="1:3" ht="30">
      <c r="A60" s="15" t="s">
        <v>94</v>
      </c>
      <c r="B60" s="10" t="s">
        <v>88</v>
      </c>
      <c r="C60" s="79" t="s">
        <v>18</v>
      </c>
    </row>
    <row r="61" spans="1:3" ht="30">
      <c r="A61" s="15" t="s">
        <v>95</v>
      </c>
      <c r="B61" s="10" t="s">
        <v>89</v>
      </c>
      <c r="C61" s="79" t="s">
        <v>18</v>
      </c>
    </row>
    <row r="62" spans="1:3" ht="15">
      <c r="A62" s="15" t="s">
        <v>96</v>
      </c>
      <c r="B62" s="10" t="s">
        <v>90</v>
      </c>
      <c r="C62" s="79" t="s">
        <v>18</v>
      </c>
    </row>
    <row r="63" spans="1:3" ht="15">
      <c r="A63" s="15" t="s">
        <v>97</v>
      </c>
      <c r="B63" s="10" t="s">
        <v>91</v>
      </c>
      <c r="C63" s="79" t="s">
        <v>18</v>
      </c>
    </row>
    <row r="64" spans="1:3" ht="45">
      <c r="A64" s="15" t="s">
        <v>98</v>
      </c>
      <c r="B64" s="10" t="s">
        <v>92</v>
      </c>
      <c r="C64" s="79" t="s">
        <v>18</v>
      </c>
    </row>
    <row r="65" spans="1:3" ht="24.75" customHeight="1">
      <c r="A65" s="101" t="str">
        <f>_xlfn.IFERROR((COUNTIF(C59:C64,"Da")+(COUNTIF(C59:C64,"Djelomično")/2))/((COUNTIF(C59:C64,"Da")+COUNTIF(C59:C64,"Ne")+COUNTIF(C59:C64,"Djelomično"))),"Nije primjenjivo")</f>
        <v>Nije primjenjivo</v>
      </c>
      <c r="B65" s="102"/>
      <c r="C65" s="103"/>
    </row>
    <row r="66" spans="1:3" ht="15">
      <c r="A66" s="29" t="s">
        <v>100</v>
      </c>
      <c r="B66" s="107" t="s">
        <v>123</v>
      </c>
      <c r="C66" s="108"/>
    </row>
    <row r="67" spans="1:3" ht="30">
      <c r="A67" s="15" t="s">
        <v>105</v>
      </c>
      <c r="B67" s="10" t="s">
        <v>101</v>
      </c>
      <c r="C67" s="79" t="s">
        <v>5</v>
      </c>
    </row>
    <row r="68" spans="1:3" ht="45">
      <c r="A68" s="15" t="s">
        <v>106</v>
      </c>
      <c r="B68" s="10" t="s">
        <v>102</v>
      </c>
      <c r="C68" s="79" t="s">
        <v>5</v>
      </c>
    </row>
    <row r="69" spans="1:3" ht="15">
      <c r="A69" s="15" t="s">
        <v>107</v>
      </c>
      <c r="B69" s="10" t="s">
        <v>103</v>
      </c>
      <c r="C69" s="79" t="s">
        <v>5</v>
      </c>
    </row>
    <row r="70" spans="1:3" ht="15">
      <c r="A70" s="15" t="s">
        <v>108</v>
      </c>
      <c r="B70" s="10" t="s">
        <v>104</v>
      </c>
      <c r="C70" s="79" t="s">
        <v>18</v>
      </c>
    </row>
    <row r="71" spans="1:3" ht="24.75" customHeight="1">
      <c r="A71" s="101">
        <f>_xlfn.IFERROR((COUNTIF(C67:C70,"Da")+(COUNTIF(C67:C70,"Djelomično")/2))/((COUNTIF(C67:C70,"Da")+COUNTIF(C67:C70,"Ne")+COUNTIF(C67:C70,"Djelomično"))),"Nije primjenjivo")</f>
        <v>1</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5" t="s">
        <v>122</v>
      </c>
      <c r="C80" s="106"/>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5" t="s">
        <v>152</v>
      </c>
      <c r="C93" s="106"/>
    </row>
    <row r="94" spans="1:3" ht="15">
      <c r="A94" s="15" t="s">
        <v>163</v>
      </c>
      <c r="B94" s="10" t="s">
        <v>153</v>
      </c>
      <c r="C94" s="79" t="s">
        <v>6</v>
      </c>
    </row>
    <row r="95" spans="1:3" ht="15">
      <c r="A95" s="15" t="s">
        <v>164</v>
      </c>
      <c r="B95" s="10" t="s">
        <v>154</v>
      </c>
      <c r="C95" s="79" t="s">
        <v>5</v>
      </c>
    </row>
    <row r="96" spans="1:3" ht="45">
      <c r="A96" s="15" t="s">
        <v>165</v>
      </c>
      <c r="B96" s="10" t="s">
        <v>155</v>
      </c>
      <c r="C96" s="79" t="s">
        <v>5</v>
      </c>
    </row>
    <row r="97" spans="1:3" ht="30">
      <c r="A97" s="15" t="s">
        <v>166</v>
      </c>
      <c r="B97" s="10" t="s">
        <v>156</v>
      </c>
      <c r="C97" s="79" t="s">
        <v>5</v>
      </c>
    </row>
    <row r="98" spans="1:3" ht="15">
      <c r="A98" s="15" t="s">
        <v>167</v>
      </c>
      <c r="B98" s="10" t="s">
        <v>157</v>
      </c>
      <c r="C98" s="79" t="s">
        <v>5</v>
      </c>
    </row>
    <row r="99" spans="1:3" ht="15">
      <c r="A99" s="15" t="s">
        <v>168</v>
      </c>
      <c r="B99" s="10" t="s">
        <v>159</v>
      </c>
      <c r="C99" s="79" t="s">
        <v>18</v>
      </c>
    </row>
    <row r="100" spans="1:3" ht="30">
      <c r="A100" s="15" t="s">
        <v>169</v>
      </c>
      <c r="B100" s="10" t="s">
        <v>160</v>
      </c>
      <c r="C100" s="79" t="s">
        <v>5</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0.8333333333333334</v>
      </c>
      <c r="B103" s="102"/>
      <c r="C103" s="103"/>
    </row>
    <row r="104" spans="1:3" ht="24.75" customHeight="1">
      <c r="A104" s="14" t="s">
        <v>177</v>
      </c>
      <c r="B104" s="105" t="s">
        <v>244</v>
      </c>
      <c r="C104" s="106"/>
    </row>
    <row r="105" spans="1:3" ht="30">
      <c r="A105" s="15" t="s">
        <v>38</v>
      </c>
      <c r="B105" s="10" t="s">
        <v>158</v>
      </c>
      <c r="C105" s="79" t="s">
        <v>174</v>
      </c>
    </row>
    <row r="106" spans="1:3" ht="24.75" customHeight="1" thickBot="1">
      <c r="A106" s="109" t="str">
        <f>IF(C105="Više od 90%","100%",IF(C105="80% - 90%","75%",IF(C105="70% - 80%","50%",IF(C105="60% - 70%","25%",IF(C105="Manje od 60%","0%","Nije primjenjivo")))))</f>
        <v>100%</v>
      </c>
      <c r="B106" s="110"/>
      <c r="C106" s="111"/>
    </row>
    <row r="107" spans="1:3" ht="24.75" customHeight="1">
      <c r="A107" s="112" t="s">
        <v>179</v>
      </c>
      <c r="B107" s="113"/>
      <c r="C107" s="116" t="e">
        <f>_xlfn.SUMIFS(F15:F28,F15:F28,"&lt;&gt;#VALUE!")/COUNT(F15:F28)</f>
        <v>#VALUE!</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0.6666666666666666</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0.75</v>
      </c>
      <c r="D7" s="81"/>
    </row>
    <row r="8" spans="1:4" s="34" customFormat="1" ht="39.75" customHeight="1">
      <c r="A8" s="45" t="s">
        <v>49</v>
      </c>
      <c r="B8" s="38" t="s">
        <v>187</v>
      </c>
      <c r="C8" s="40">
        <f>+Upitnik!A36</f>
        <v>1</v>
      </c>
      <c r="D8" s="81"/>
    </row>
    <row r="9" spans="1:4" s="34" customFormat="1" ht="39.75" customHeight="1">
      <c r="A9" s="45" t="s">
        <v>54</v>
      </c>
      <c r="B9" s="38" t="s">
        <v>188</v>
      </c>
      <c r="C9" s="40">
        <f>+Upitnik!A51</f>
        <v>0.8333333333333334</v>
      </c>
      <c r="D9" s="81"/>
    </row>
    <row r="10" spans="1:4" s="34" customFormat="1" ht="39.75" customHeight="1">
      <c r="A10" s="45" t="s">
        <v>76</v>
      </c>
      <c r="B10" s="38" t="s">
        <v>189</v>
      </c>
      <c r="C10" s="40">
        <f>+Upitnik!A57</f>
        <v>1</v>
      </c>
      <c r="D10" s="81"/>
    </row>
    <row r="11" spans="1:4" s="34" customFormat="1" ht="39.75" customHeight="1">
      <c r="A11" s="45" t="s">
        <v>85</v>
      </c>
      <c r="B11" s="38" t="s">
        <v>190</v>
      </c>
      <c r="C11" s="40" t="str">
        <f>+Upitnik!A65</f>
        <v>Nije primjenjivo</v>
      </c>
      <c r="D11" s="81"/>
    </row>
    <row r="12" spans="1:4" s="34" customFormat="1" ht="39.75" customHeight="1">
      <c r="A12" s="45" t="s">
        <v>100</v>
      </c>
      <c r="B12" s="38" t="s">
        <v>191</v>
      </c>
      <c r="C12" s="40">
        <f>+Upitnik!A71</f>
        <v>1</v>
      </c>
      <c r="D12" s="81"/>
    </row>
    <row r="13" spans="1:4" s="34" customFormat="1" ht="39.75" customHeight="1">
      <c r="A13" s="45" t="s">
        <v>109</v>
      </c>
      <c r="B13" s="38" t="s">
        <v>192</v>
      </c>
      <c r="C13" s="40">
        <f>+Upitnik!A79</f>
        <v>1</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0.8333333333333334</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t="e">
        <f>+Upitnik!C107</f>
        <v>#VALUE!</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tabSelected="1" zoomScale="115" zoomScaleNormal="115" zoomScalePageLayoutView="0" workbookViewId="0" topLeftCell="A1">
      <selection activeCell="F14" sqref="F14:H1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23"/>
      <c r="B2" s="123"/>
      <c r="C2" s="123"/>
      <c r="D2" s="47"/>
    </row>
    <row r="3" spans="1:4" s="1" customFormat="1" ht="27.75" customHeight="1">
      <c r="A3" s="127" t="s">
        <v>199</v>
      </c>
      <c r="B3" s="128"/>
      <c r="C3" s="128"/>
      <c r="D3" s="132" t="s">
        <v>248</v>
      </c>
    </row>
    <row r="4" spans="1:4" s="1" customFormat="1" ht="15" customHeight="1">
      <c r="A4" s="124" t="s">
        <v>197</v>
      </c>
      <c r="B4" s="125"/>
      <c r="C4" s="125"/>
      <c r="D4" s="53" t="s">
        <v>249</v>
      </c>
    </row>
    <row r="5" spans="1:4" s="1" customFormat="1" ht="15" customHeight="1">
      <c r="A5" s="124" t="s">
        <v>196</v>
      </c>
      <c r="B5" s="125"/>
      <c r="C5" s="125"/>
      <c r="D5" s="54" t="s">
        <v>250</v>
      </c>
    </row>
    <row r="6" spans="1:4" s="1" customFormat="1" ht="15" customHeight="1">
      <c r="A6" s="124" t="s">
        <v>198</v>
      </c>
      <c r="B6" s="125"/>
      <c r="C6" s="125"/>
      <c r="D6" s="54" t="s">
        <v>251</v>
      </c>
    </row>
    <row r="7" spans="1:4" s="1" customFormat="1" ht="15" customHeight="1">
      <c r="A7" s="124" t="s">
        <v>200</v>
      </c>
      <c r="B7" s="125"/>
      <c r="C7" s="125"/>
      <c r="D7" s="53"/>
    </row>
    <row r="8" spans="1:4" s="1" customFormat="1" ht="15" customHeight="1">
      <c r="A8" s="124" t="s">
        <v>201</v>
      </c>
      <c r="B8" s="125"/>
      <c r="C8" s="125"/>
      <c r="D8" s="53"/>
    </row>
    <row r="9" spans="1:4" s="1" customFormat="1" ht="15" customHeight="1">
      <c r="A9" s="129"/>
      <c r="B9" s="130"/>
      <c r="C9" s="131"/>
      <c r="D9" s="54"/>
    </row>
    <row r="10" spans="1:4" s="1" customFormat="1" ht="15" customHeight="1" thickBot="1">
      <c r="A10" s="120"/>
      <c r="B10" s="121"/>
      <c r="C10" s="122"/>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t="s">
        <v>252</v>
      </c>
      <c r="C13" s="133" t="s">
        <v>253</v>
      </c>
      <c r="D13" s="62" t="s">
        <v>254</v>
      </c>
      <c r="E13" s="62" t="s">
        <v>254</v>
      </c>
      <c r="F13" s="63" t="s">
        <v>255</v>
      </c>
      <c r="G13" s="64" t="s">
        <v>256</v>
      </c>
      <c r="H13" s="65" t="s">
        <v>250</v>
      </c>
    </row>
    <row r="14" spans="1:8" s="34" customFormat="1" ht="39.75" customHeight="1">
      <c r="A14" s="66" t="s">
        <v>149</v>
      </c>
      <c r="B14" s="67" t="s">
        <v>252</v>
      </c>
      <c r="C14" s="134" t="s">
        <v>257</v>
      </c>
      <c r="D14" s="135" t="s">
        <v>258</v>
      </c>
      <c r="E14" s="135" t="s">
        <v>258</v>
      </c>
      <c r="F14" s="63" t="s">
        <v>255</v>
      </c>
      <c r="G14" s="64" t="s">
        <v>256</v>
      </c>
      <c r="H14" s="65" t="s">
        <v>250</v>
      </c>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Korisnik</cp:lastModifiedBy>
  <cp:lastPrinted>2019-12-05T14:42:35Z</cp:lastPrinted>
  <dcterms:created xsi:type="dcterms:W3CDTF">2012-05-21T15:07:27Z</dcterms:created>
  <dcterms:modified xsi:type="dcterms:W3CDTF">2023-08-16T10:03:45Z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